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19/CONVENZIONI/PULIZIE AS - II ed/09.1. Gestione contratto_IRENE/Revisione prezzi/Lotti 2 5 6/2024/"/>
    </mc:Choice>
  </mc:AlternateContent>
  <xr:revisionPtr revIDLastSave="33" documentId="8_{E49E2973-E80F-40EE-B50D-F129030000B5}" xr6:coauthVersionLast="47" xr6:coauthVersionMax="47" xr10:uidLastSave="{453B4CCA-360A-423D-BEDA-C2D8BE7D4242}"/>
  <bookViews>
    <workbookView xWindow="-96" yWindow="-96" windowWidth="18192" windowHeight="11592" xr2:uid="{9D50FD33-72B4-4B16-BDEA-C26BA19BA2A5}"/>
  </bookViews>
  <sheets>
    <sheet name="PU€ mese ord.continuativ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  <c r="J22" i="1"/>
  <c r="J23" i="1"/>
  <c r="J24" i="1"/>
  <c r="J20" i="1"/>
  <c r="J13" i="1"/>
  <c r="J14" i="1"/>
  <c r="J15" i="1"/>
  <c r="J16" i="1"/>
  <c r="J12" i="1"/>
  <c r="J4" i="1"/>
  <c r="J5" i="1"/>
  <c r="J6" i="1"/>
  <c r="J7" i="1"/>
  <c r="J8" i="1"/>
  <c r="J3" i="1"/>
  <c r="H21" i="1"/>
  <c r="H22" i="1"/>
  <c r="H23" i="1"/>
  <c r="H24" i="1"/>
  <c r="H20" i="1"/>
  <c r="H13" i="1"/>
  <c r="H14" i="1"/>
  <c r="H15" i="1"/>
  <c r="H16" i="1"/>
  <c r="H12" i="1"/>
  <c r="H4" i="1"/>
  <c r="H5" i="1"/>
  <c r="H6" i="1"/>
  <c r="H7" i="1"/>
  <c r="H8" i="1"/>
  <c r="H3" i="1"/>
  <c r="F21" i="1"/>
  <c r="F22" i="1"/>
  <c r="F23" i="1"/>
  <c r="F24" i="1"/>
  <c r="F20" i="1"/>
  <c r="F13" i="1"/>
  <c r="F14" i="1"/>
  <c r="F15" i="1"/>
  <c r="F16" i="1"/>
  <c r="F12" i="1"/>
  <c r="F4" i="1"/>
  <c r="F5" i="1"/>
  <c r="F6" i="1"/>
  <c r="F7" i="1"/>
  <c r="F8" i="1"/>
  <c r="F3" i="1"/>
</calcChain>
</file>

<file path=xl/sharedStrings.xml><?xml version="1.0" encoding="utf-8"?>
<sst xmlns="http://schemas.openxmlformats.org/spreadsheetml/2006/main" count="43" uniqueCount="21">
  <si>
    <t>Servizi di pulizia periodica continuativa</t>
  </si>
  <si>
    <t>Aree</t>
  </si>
  <si>
    <t>Totale MQ</t>
  </si>
  <si>
    <t>PU € /Mese</t>
  </si>
  <si>
    <t>Altissimo</t>
  </si>
  <si>
    <t>Alto</t>
  </si>
  <si>
    <t>Medio</t>
  </si>
  <si>
    <t>Basso</t>
  </si>
  <si>
    <t>Esterno</t>
  </si>
  <si>
    <t>PU1 € /Mese</t>
  </si>
  <si>
    <t>Asl Reggio Emilia</t>
  </si>
  <si>
    <t>Cucine e mense</t>
  </si>
  <si>
    <t>Lotto 5</t>
  </si>
  <si>
    <t>ASL Modena</t>
  </si>
  <si>
    <t>Lotto 2</t>
  </si>
  <si>
    <t>Lotto 6</t>
  </si>
  <si>
    <t>Azienda Ospedaliera Modena</t>
  </si>
  <si>
    <t xml:space="preserve">Aggiornamento ISTAT DD 731 del 20/12/2022 </t>
  </si>
  <si>
    <t>Aggiornamento ISTAT DD 890 DEL 28/12/2023</t>
  </si>
  <si>
    <t>Aggiornamento ISTAT DD 855 del 23/12/2024</t>
  </si>
  <si>
    <t>Aggiornamento ISTAT  DD 855 del 23/12/2024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</si>
</sst>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horizontal="justify" vertical="center"/>
    </xf>
    <xf numFmtId="0" fontId="1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44" fontId="0" fillId="0" borderId="8" xfId="1" applyFont="1" applyBorder="1" applyAlignment="1">
      <alignment horizontal="center"/>
    </xf>
    <xf numFmtId="0" fontId="5" fillId="5" borderId="8" xfId="0" applyFont="1" applyFill="1" applyBorder="1" applyAlignment="1">
      <alignment horizontal="center" wrapText="1"/>
    </xf>
    <xf numFmtId="44" fontId="0" fillId="0" borderId="8" xfId="1" applyFont="1" applyBorder="1" applyAlignment="1">
      <alignment horizontal="center" vertical="center"/>
    </xf>
    <xf numFmtId="0" fontId="1" fillId="4" borderId="6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3" borderId="6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3C6DA-0DB0-4493-97BC-C92857EFD60C}">
  <dimension ref="A1:K24"/>
  <sheetViews>
    <sheetView tabSelected="1" workbookViewId="0">
      <selection activeCell="J24" sqref="J24:K24"/>
    </sheetView>
  </sheetViews>
  <sheetFormatPr defaultRowHeight="14.4" x14ac:dyDescent="0.55000000000000004"/>
  <cols>
    <col min="1" max="1" width="42.20703125" customWidth="1"/>
    <col min="2" max="2" width="17.7890625" customWidth="1"/>
    <col min="3" max="3" width="18.5234375" customWidth="1"/>
    <col min="4" max="4" width="14.7890625" customWidth="1"/>
    <col min="5" max="6" width="2.05078125" customWidth="1"/>
    <col min="7" max="7" width="13.15625" customWidth="1"/>
    <col min="9" max="9" width="13.20703125" customWidth="1"/>
  </cols>
  <sheetData>
    <row r="1" spans="1:11" ht="14.7" thickBot="1" x14ac:dyDescent="0.6">
      <c r="A1" s="7" t="s">
        <v>14</v>
      </c>
    </row>
    <row r="2" spans="1:11" ht="45.3" customHeight="1" thickBot="1" x14ac:dyDescent="0.6">
      <c r="A2" s="9" t="s">
        <v>0</v>
      </c>
      <c r="B2" s="1" t="s">
        <v>1</v>
      </c>
      <c r="C2" s="1" t="s">
        <v>2</v>
      </c>
      <c r="D2" s="1" t="s">
        <v>9</v>
      </c>
      <c r="F2" s="14" t="s">
        <v>17</v>
      </c>
      <c r="G2" s="14"/>
      <c r="H2" s="14" t="s">
        <v>18</v>
      </c>
      <c r="I2" s="14"/>
      <c r="J2" s="14" t="s">
        <v>19</v>
      </c>
      <c r="K2" s="14"/>
    </row>
    <row r="3" spans="1:11" ht="14.7" thickBot="1" x14ac:dyDescent="0.6">
      <c r="A3" s="22" t="s">
        <v>10</v>
      </c>
      <c r="B3" s="2" t="s">
        <v>4</v>
      </c>
      <c r="C3" s="3">
        <v>18678</v>
      </c>
      <c r="D3" s="2">
        <v>6.61</v>
      </c>
      <c r="F3" s="15">
        <f>D3+(D3*11.5%)</f>
        <v>7.3701500000000006</v>
      </c>
      <c r="G3" s="15"/>
      <c r="H3" s="15">
        <f>F3+(F3*0.7%)</f>
        <v>7.4217410500000005</v>
      </c>
      <c r="I3" s="15"/>
      <c r="J3" s="15">
        <f>H3+(H3*1.2%)</f>
        <v>7.5108019426000006</v>
      </c>
      <c r="K3" s="15"/>
    </row>
    <row r="4" spans="1:11" ht="14.7" thickBot="1" x14ac:dyDescent="0.6">
      <c r="A4" s="23"/>
      <c r="B4" s="2" t="s">
        <v>5</v>
      </c>
      <c r="C4" s="3">
        <v>32629</v>
      </c>
      <c r="D4" s="2">
        <v>2.5</v>
      </c>
      <c r="F4" s="15">
        <f t="shared" ref="F4:F8" si="0">D4+(D4*11.5%)</f>
        <v>2.7875000000000001</v>
      </c>
      <c r="G4" s="15"/>
      <c r="H4" s="15">
        <f t="shared" ref="H4:H8" si="1">F4+(F4*0.7%)</f>
        <v>2.8070124999999999</v>
      </c>
      <c r="I4" s="15"/>
      <c r="J4" s="15">
        <f t="shared" ref="J4:J8" si="2">H4+(H4*1.2%)</f>
        <v>2.8406966499999999</v>
      </c>
      <c r="K4" s="15"/>
    </row>
    <row r="5" spans="1:11" ht="14.7" thickBot="1" x14ac:dyDescent="0.6">
      <c r="A5" s="23"/>
      <c r="B5" s="2" t="s">
        <v>6</v>
      </c>
      <c r="C5" s="3">
        <v>105388</v>
      </c>
      <c r="D5" s="2">
        <v>2.12</v>
      </c>
      <c r="F5" s="15">
        <f t="shared" si="0"/>
        <v>2.3638000000000003</v>
      </c>
      <c r="G5" s="15"/>
      <c r="H5" s="15">
        <f t="shared" si="1"/>
        <v>2.3803466000000002</v>
      </c>
      <c r="I5" s="15"/>
      <c r="J5" s="15">
        <f t="shared" si="2"/>
        <v>2.4089107592000003</v>
      </c>
      <c r="K5" s="15"/>
    </row>
    <row r="6" spans="1:11" ht="14.7" thickBot="1" x14ac:dyDescent="0.6">
      <c r="A6" s="23"/>
      <c r="B6" s="2" t="s">
        <v>7</v>
      </c>
      <c r="C6" s="3">
        <v>96048</v>
      </c>
      <c r="D6" s="2">
        <v>0.66</v>
      </c>
      <c r="F6" s="15">
        <f t="shared" si="0"/>
        <v>0.7359</v>
      </c>
      <c r="G6" s="15"/>
      <c r="H6" s="15">
        <f t="shared" si="1"/>
        <v>0.74105129999999997</v>
      </c>
      <c r="I6" s="15"/>
      <c r="J6" s="15">
        <f t="shared" si="2"/>
        <v>0.74994391559999996</v>
      </c>
      <c r="K6" s="15"/>
    </row>
    <row r="7" spans="1:11" ht="14.7" thickBot="1" x14ac:dyDescent="0.6">
      <c r="A7" s="23"/>
      <c r="B7" s="2" t="s">
        <v>8</v>
      </c>
      <c r="C7" s="3">
        <v>33727</v>
      </c>
      <c r="D7" s="2">
        <v>0.08</v>
      </c>
      <c r="F7" s="15">
        <f t="shared" si="0"/>
        <v>8.9200000000000002E-2</v>
      </c>
      <c r="G7" s="15"/>
      <c r="H7" s="15">
        <f t="shared" si="1"/>
        <v>8.9824399999999999E-2</v>
      </c>
      <c r="I7" s="15"/>
      <c r="J7" s="15">
        <f t="shared" si="2"/>
        <v>9.0902292799999992E-2</v>
      </c>
      <c r="K7" s="15"/>
    </row>
    <row r="8" spans="1:11" ht="14.7" thickBot="1" x14ac:dyDescent="0.6">
      <c r="A8" s="24"/>
      <c r="B8" s="2" t="s">
        <v>11</v>
      </c>
      <c r="C8" s="3">
        <v>1614</v>
      </c>
      <c r="D8" s="2">
        <v>1.45</v>
      </c>
      <c r="F8" s="15">
        <f t="shared" si="0"/>
        <v>1.6167499999999999</v>
      </c>
      <c r="G8" s="15"/>
      <c r="H8" s="15">
        <f t="shared" si="1"/>
        <v>1.62806725</v>
      </c>
      <c r="I8" s="15"/>
      <c r="J8" s="15">
        <f t="shared" si="2"/>
        <v>1.6476040569999999</v>
      </c>
      <c r="K8" s="15"/>
    </row>
    <row r="9" spans="1:11" x14ac:dyDescent="0.55000000000000004">
      <c r="A9" s="4"/>
    </row>
    <row r="10" spans="1:11" ht="14.7" thickBot="1" x14ac:dyDescent="0.6">
      <c r="A10" s="25" t="s">
        <v>12</v>
      </c>
      <c r="B10" s="26"/>
      <c r="C10" s="26"/>
      <c r="D10" s="26"/>
    </row>
    <row r="11" spans="1:11" ht="29.4" customHeight="1" thickBot="1" x14ac:dyDescent="0.6">
      <c r="A11" s="10" t="s">
        <v>0</v>
      </c>
      <c r="B11" s="5" t="s">
        <v>1</v>
      </c>
      <c r="C11" s="5" t="s">
        <v>2</v>
      </c>
      <c r="D11" s="5" t="s">
        <v>3</v>
      </c>
      <c r="F11" s="14" t="s">
        <v>17</v>
      </c>
      <c r="G11" s="14"/>
      <c r="H11" s="14" t="s">
        <v>18</v>
      </c>
      <c r="I11" s="14"/>
      <c r="J11" s="14" t="s">
        <v>20</v>
      </c>
      <c r="K11" s="14"/>
    </row>
    <row r="12" spans="1:11" ht="14.7" thickBot="1" x14ac:dyDescent="0.6">
      <c r="A12" s="19" t="s">
        <v>13</v>
      </c>
      <c r="B12" s="6" t="s">
        <v>4</v>
      </c>
      <c r="C12" s="6">
        <v>4233</v>
      </c>
      <c r="D12" s="6">
        <v>6.67</v>
      </c>
      <c r="F12" s="13">
        <f>D12+(D12*11.5%)</f>
        <v>7.4370500000000002</v>
      </c>
      <c r="G12" s="13"/>
      <c r="H12" s="13">
        <f>F12+(F12*0.7%)</f>
        <v>7.4891093500000006</v>
      </c>
      <c r="I12" s="13"/>
      <c r="J12" s="13">
        <f>H12+(H12*1.2%)</f>
        <v>7.5789786622000008</v>
      </c>
      <c r="K12" s="13"/>
    </row>
    <row r="13" spans="1:11" ht="14.7" thickBot="1" x14ac:dyDescent="0.6">
      <c r="A13" s="20"/>
      <c r="B13" s="6" t="s">
        <v>5</v>
      </c>
      <c r="C13" s="6">
        <v>17671</v>
      </c>
      <c r="D13" s="6">
        <v>2.5499999999999998</v>
      </c>
      <c r="F13" s="13">
        <f t="shared" ref="F13:F16" si="3">D13+(D13*11.5%)</f>
        <v>2.8432499999999998</v>
      </c>
      <c r="G13" s="13"/>
      <c r="H13" s="13">
        <f t="shared" ref="H13:H16" si="4">F13+(F13*0.7%)</f>
        <v>2.8631527499999998</v>
      </c>
      <c r="I13" s="13"/>
      <c r="J13" s="13">
        <f t="shared" ref="J13:J16" si="5">H13+(H13*1.2%)</f>
        <v>2.8975105829999999</v>
      </c>
      <c r="K13" s="13"/>
    </row>
    <row r="14" spans="1:11" ht="14.7" thickBot="1" x14ac:dyDescent="0.6">
      <c r="A14" s="20"/>
      <c r="B14" s="6" t="s">
        <v>6</v>
      </c>
      <c r="C14" s="6">
        <v>67283</v>
      </c>
      <c r="D14" s="6">
        <v>1.76</v>
      </c>
      <c r="F14" s="13">
        <f t="shared" si="3"/>
        <v>1.9623999999999999</v>
      </c>
      <c r="G14" s="13"/>
      <c r="H14" s="13">
        <f t="shared" si="4"/>
        <v>1.9761367999999999</v>
      </c>
      <c r="I14" s="13"/>
      <c r="J14" s="13">
        <f t="shared" si="5"/>
        <v>1.9998504415999998</v>
      </c>
      <c r="K14" s="13"/>
    </row>
    <row r="15" spans="1:11" ht="14.7" thickBot="1" x14ac:dyDescent="0.6">
      <c r="A15" s="20"/>
      <c r="B15" s="6" t="s">
        <v>7</v>
      </c>
      <c r="C15" s="6">
        <v>59367</v>
      </c>
      <c r="D15" s="6">
        <v>1.03</v>
      </c>
      <c r="F15" s="13">
        <f t="shared" si="3"/>
        <v>1.14845</v>
      </c>
      <c r="G15" s="13"/>
      <c r="H15" s="13">
        <f t="shared" si="4"/>
        <v>1.1564891500000001</v>
      </c>
      <c r="I15" s="13"/>
      <c r="J15" s="13">
        <f t="shared" si="5"/>
        <v>1.1703670198</v>
      </c>
      <c r="K15" s="13"/>
    </row>
    <row r="16" spans="1:11" ht="14.7" thickBot="1" x14ac:dyDescent="0.6">
      <c r="A16" s="21"/>
      <c r="B16" s="6" t="s">
        <v>8</v>
      </c>
      <c r="C16" s="6">
        <v>37926</v>
      </c>
      <c r="D16" s="6">
        <v>0.12</v>
      </c>
      <c r="F16" s="13">
        <f t="shared" si="3"/>
        <v>0.1338</v>
      </c>
      <c r="G16" s="13"/>
      <c r="H16" s="13">
        <f t="shared" si="4"/>
        <v>0.13473660000000001</v>
      </c>
      <c r="I16" s="13"/>
      <c r="J16" s="13">
        <f t="shared" si="5"/>
        <v>0.13635343920000001</v>
      </c>
      <c r="K16" s="13"/>
    </row>
    <row r="18" spans="1:11" ht="14.7" thickBot="1" x14ac:dyDescent="0.6">
      <c r="A18" s="8" t="s">
        <v>15</v>
      </c>
    </row>
    <row r="19" spans="1:11" ht="29.4" customHeight="1" thickBot="1" x14ac:dyDescent="0.6">
      <c r="A19" s="11" t="s">
        <v>0</v>
      </c>
      <c r="B19" s="5" t="s">
        <v>1</v>
      </c>
      <c r="C19" s="5" t="s">
        <v>2</v>
      </c>
      <c r="D19" s="5" t="s">
        <v>3</v>
      </c>
      <c r="F19" s="14" t="s">
        <v>17</v>
      </c>
      <c r="G19" s="14"/>
      <c r="H19" s="14" t="s">
        <v>20</v>
      </c>
      <c r="I19" s="14"/>
      <c r="J19" s="14" t="s">
        <v>20</v>
      </c>
      <c r="K19" s="14"/>
    </row>
    <row r="20" spans="1:11" ht="14.7" thickBot="1" x14ac:dyDescent="0.6">
      <c r="A20" s="16" t="s">
        <v>16</v>
      </c>
      <c r="B20" s="12" t="s">
        <v>4</v>
      </c>
      <c r="C20" s="12">
        <v>9461</v>
      </c>
      <c r="D20" s="12">
        <v>7.65</v>
      </c>
      <c r="F20" s="13">
        <f>D20+(D20*11.5%)</f>
        <v>8.5297499999999999</v>
      </c>
      <c r="G20" s="13"/>
      <c r="H20" s="13">
        <f>F20+(F20*0.7%)</f>
        <v>8.5894582499999999</v>
      </c>
      <c r="I20" s="13"/>
      <c r="J20" s="13">
        <f>H20+(H20*1.2%)</f>
        <v>8.6925317490000005</v>
      </c>
      <c r="K20" s="13"/>
    </row>
    <row r="21" spans="1:11" ht="14.7" thickBot="1" x14ac:dyDescent="0.6">
      <c r="A21" s="17"/>
      <c r="B21" s="6" t="s">
        <v>5</v>
      </c>
      <c r="C21" s="6">
        <v>25192</v>
      </c>
      <c r="D21" s="6">
        <v>3.38</v>
      </c>
      <c r="F21" s="13">
        <f t="shared" ref="F21:F24" si="6">D21+(D21*11.5%)</f>
        <v>3.7686999999999999</v>
      </c>
      <c r="G21" s="13"/>
      <c r="H21" s="13">
        <f t="shared" ref="H21:H24" si="7">F21+(F21*0.7%)</f>
        <v>3.7950808999999999</v>
      </c>
      <c r="I21" s="13"/>
      <c r="J21" s="13">
        <f t="shared" ref="J21:J24" si="8">H21+(H21*1.2%)</f>
        <v>3.8406218707999997</v>
      </c>
      <c r="K21" s="13"/>
    </row>
    <row r="22" spans="1:11" ht="14.7" thickBot="1" x14ac:dyDescent="0.6">
      <c r="A22" s="17"/>
      <c r="B22" s="6" t="s">
        <v>6</v>
      </c>
      <c r="C22" s="6">
        <v>14343</v>
      </c>
      <c r="D22" s="6">
        <v>2.64</v>
      </c>
      <c r="F22" s="13">
        <f t="shared" si="6"/>
        <v>2.9436</v>
      </c>
      <c r="G22" s="13"/>
      <c r="H22" s="13">
        <f t="shared" si="7"/>
        <v>2.9642051999999999</v>
      </c>
      <c r="I22" s="13"/>
      <c r="J22" s="13">
        <f t="shared" si="8"/>
        <v>2.9997756623999998</v>
      </c>
      <c r="K22" s="13"/>
    </row>
    <row r="23" spans="1:11" ht="14.7" thickBot="1" x14ac:dyDescent="0.6">
      <c r="A23" s="17"/>
      <c r="B23" s="6" t="s">
        <v>7</v>
      </c>
      <c r="C23" s="6">
        <v>46646</v>
      </c>
      <c r="D23" s="6">
        <v>1.1100000000000001</v>
      </c>
      <c r="F23" s="13">
        <f t="shared" si="6"/>
        <v>1.2376500000000001</v>
      </c>
      <c r="G23" s="13"/>
      <c r="H23" s="13">
        <f t="shared" si="7"/>
        <v>1.2463135500000002</v>
      </c>
      <c r="I23" s="13"/>
      <c r="J23" s="13">
        <f t="shared" si="8"/>
        <v>1.2612693126000003</v>
      </c>
      <c r="K23" s="13"/>
    </row>
    <row r="24" spans="1:11" ht="14.7" thickBot="1" x14ac:dyDescent="0.6">
      <c r="A24" s="18"/>
      <c r="B24" s="6" t="s">
        <v>8</v>
      </c>
      <c r="C24" s="6">
        <v>60658</v>
      </c>
      <c r="D24" s="6">
        <v>0.09</v>
      </c>
      <c r="F24" s="13">
        <f t="shared" si="6"/>
        <v>0.10034999999999999</v>
      </c>
      <c r="G24" s="13"/>
      <c r="H24" s="13">
        <f t="shared" si="7"/>
        <v>0.10105244999999999</v>
      </c>
      <c r="I24" s="13"/>
      <c r="J24" s="13">
        <f t="shared" si="8"/>
        <v>0.10226507939999999</v>
      </c>
      <c r="K24" s="13"/>
    </row>
  </sheetData>
  <mergeCells count="61">
    <mergeCell ref="H21:I21"/>
    <mergeCell ref="H22:I22"/>
    <mergeCell ref="H23:I23"/>
    <mergeCell ref="H24:I24"/>
    <mergeCell ref="H14:I14"/>
    <mergeCell ref="H15:I15"/>
    <mergeCell ref="H16:I16"/>
    <mergeCell ref="H19:I19"/>
    <mergeCell ref="H20:I20"/>
    <mergeCell ref="H7:I7"/>
    <mergeCell ref="H8:I8"/>
    <mergeCell ref="H11:I11"/>
    <mergeCell ref="H12:I12"/>
    <mergeCell ref="H13:I13"/>
    <mergeCell ref="H2:I2"/>
    <mergeCell ref="H3:I3"/>
    <mergeCell ref="H4:I4"/>
    <mergeCell ref="H5:I5"/>
    <mergeCell ref="H6:I6"/>
    <mergeCell ref="A20:A24"/>
    <mergeCell ref="A12:A16"/>
    <mergeCell ref="A3:A8"/>
    <mergeCell ref="A10:D10"/>
    <mergeCell ref="F2:G2"/>
    <mergeCell ref="F3:G3"/>
    <mergeCell ref="F4:G4"/>
    <mergeCell ref="F5:G5"/>
    <mergeCell ref="F6:G6"/>
    <mergeCell ref="F7:G7"/>
    <mergeCell ref="F8:G8"/>
    <mergeCell ref="F11:G11"/>
    <mergeCell ref="F12:G12"/>
    <mergeCell ref="F13:G13"/>
    <mergeCell ref="F14:G14"/>
    <mergeCell ref="F15:G15"/>
    <mergeCell ref="F23:G23"/>
    <mergeCell ref="F24:G24"/>
    <mergeCell ref="F16:G16"/>
    <mergeCell ref="F19:G19"/>
    <mergeCell ref="F20:G20"/>
    <mergeCell ref="F21:G21"/>
    <mergeCell ref="F22:G22"/>
    <mergeCell ref="J2:K2"/>
    <mergeCell ref="J3:K3"/>
    <mergeCell ref="J4:K4"/>
    <mergeCell ref="J5:K5"/>
    <mergeCell ref="J6:K6"/>
    <mergeCell ref="J7:K7"/>
    <mergeCell ref="J8:K8"/>
    <mergeCell ref="J11:K11"/>
    <mergeCell ref="J12:K12"/>
    <mergeCell ref="J13:K13"/>
    <mergeCell ref="J21:K21"/>
    <mergeCell ref="J22:K22"/>
    <mergeCell ref="J23:K23"/>
    <mergeCell ref="J24:K24"/>
    <mergeCell ref="J14:K14"/>
    <mergeCell ref="J15:K15"/>
    <mergeCell ref="J16:K16"/>
    <mergeCell ref="J19:K19"/>
    <mergeCell ref="J20:K2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5" ma:contentTypeDescription="Creare un nuovo documento." ma:contentTypeScope="" ma:versionID="6f74552b94d7d1c561b829ca87f8f0d3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384766548b30a1c6c94160ba620da0c6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internalName="_bpm_StatoId" ma:readOnly="true">
      <xsd:simpleType>
        <xsd:restriction base="dms:Text"/>
      </xsd:simpleType>
    </xsd:element>
    <xsd:element name="_bpm_OperazioneId" ma:index="10" nillable="true" ma:displayName="_bpm_OperazioneId" ma:internalName="_bpm_OperazioneId" ma:readOnly="true">
      <xsd:simpleType>
        <xsd:restriction base="dms:Text"/>
      </xsd:simpleType>
    </xsd:element>
    <xsd:element name="_bpm_ErroreId" ma:index="11" nillable="true" ma:displayName="_bpm_ErroreId" ma:internalName="_bpm_ErroreId" ma:readOnly="true">
      <xsd:simpleType>
        <xsd:restriction base="dms:Text"/>
      </xsd:simpleType>
    </xsd:element>
    <xsd:element name="_bpm_Sintesi" ma:index="12" nillable="true" ma:displayName="Firma" ma:internalName="_bpm_Sintesi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07A6C6-838E-411A-BC19-AB645E1D7DA5}">
  <ds:schemaRefs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258f0a56-2901-4c87-a4c4-34a14d8c5b3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71492CE-580F-43C5-A699-8399A893DF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1147C9-45B2-4520-815F-D7C68AFAA1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PU€ mese ord.continuativi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Galli Rossella</dc:creator>
  <cp:lastModifiedBy>Mazzitelli Antonio</cp:lastModifiedBy>
  <cp:lastPrinted>2021-03-24T07:57:46Z</cp:lastPrinted>
  <dcterms:created xsi:type="dcterms:W3CDTF">2020-12-16T10:03:40Z</dcterms:created>
  <dcterms:modified xsi:type="dcterms:W3CDTF">2024-12-23T13:25:57Z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